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3040" windowHeight="8784"/>
  </bookViews>
  <sheets>
    <sheet name="Conclusión" sheetId="1" r:id="rId1"/>
  </sheets>
  <externalReferences>
    <externalReference r:id="rId2"/>
    <externalReference r:id="rId3"/>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4" i="1" l="1"/>
  <c r="E34" i="1"/>
  <c r="G32" i="1"/>
  <c r="E32" i="1"/>
  <c r="G30" i="1"/>
  <c r="E30" i="1"/>
  <c r="G28" i="1"/>
  <c r="E28" i="1"/>
  <c r="G26" i="1"/>
  <c r="E26" i="1"/>
  <c r="M8" i="1"/>
</calcChain>
</file>

<file path=xl/sharedStrings.xml><?xml version="1.0" encoding="utf-8"?>
<sst xmlns="http://schemas.openxmlformats.org/spreadsheetml/2006/main" count="29" uniqueCount="28">
  <si>
    <t>Nombre de la Entidad:</t>
  </si>
  <si>
    <t>Instituto Distrital del Deporte, la Recreacion  y el tiempo libre de Buenaventura " Inderbuenaventura".</t>
  </si>
  <si>
    <t>Periodo Evaluado:</t>
  </si>
  <si>
    <t>del 01 de julio al 31 de diciembre de 2025</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</si>
  <si>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</si>
  <si>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</si>
  <si>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</si>
  <si>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</si>
  <si>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En el Inderbuenaventura algunos de los  lineamientos de los cinco componentes de Control Interno se encuentran en proceso de mejora continua, en el segundo  semestre de la vigencia 2025, se ha implementado el AMBIENTE DE CONTROL, adoptando el MIGP y sus 19 políticas, así como en la elaboración del código de ética, manuales programas y procedimientos necesarios para el adecuado funcionamiento de la entidad, como también, el código de integridad, De igual manera, se observa desde control interno, que se deben fortalecer otros aspectos importantes como son, la gestión documental, las tecnologías y la seguridad de la información, la ley de transparencia y la falta de implementación de un sistema de Gestión de calidad, el fortalecimiento de la oficina de recursos humanos en cuanto su operar y la administración del talento humano, las políticas contables fueron actualizadas, sin embargo, se debe disminuir los riegos identificados por los entes de control externos en los procesos de contratación y procesos administrativos y financieros.</t>
  </si>
  <si>
    <t>¿Es efectivo el sistema de control interno para los objetivos evaluados? (Si/No) (Justifique su respuesta):</t>
  </si>
  <si>
    <t>Si</t>
  </si>
  <si>
    <t xml:space="preserve">El sistema de Control Interno presenta deficiencias,  debido a que continúan efectuándose hallazgos por parte de la Auditoría externa de Control Fiscal, con alcance disciplinario, fiscal, sancionatorio y penal. La entidad debe fortalecer sus procesos. Se diseñó una matriz de riesgos financieros que le permite controlar y monitorear el impacto o probabilidad de ocurrencia de un hecho negativo. Disminuir la rotación de personal y diseñar manuales de funciones y procedimientos para cada cargo que facilite la actividad diaria de los funcionarios.
</t>
  </si>
  <si>
    <t>La entidad cuenta dentro de su Sistema de Control Interno, con una institucionalidad (Líneas de defensa)  que le permita la toma de decisiones frente al control (Si/No) (Justifique su respuesta):</t>
  </si>
  <si>
    <t>La Entidad si cuenta con una institucionalidad, en la actualidad tiene conformado el Comité Institucional de Coordinación de Control Interno, el cual requiere su implementación. Sin embargo, cuenta con un organigrama definido, donde intervienen las líneas de defensa desde la Línea estratégica, Conformada por la Alta dirección; la Primera Línea: Conformada por los Directivos y los líderes de proceso; la Segunda Línea: Conformada por los servidores que integran la Oficina de Riesgos y son responsables del monitoreo y evaluación de controles y gestión del riesgo, supervisores e interventores de contratos o proyectos. De igual forma se integran en esta línea de defensa los comités establecidos en la Entidad para riesgos y contratación; Tercera Línea: Conformada por la Oficina de Control Interno. todas contribuyen para el cumplimiento de los objetivos institucionales y desarrollo de una cultura organizacional fundamentada en la información, el control y la evaluación, para la toma de decisiones y la mejora continua de los procesos.</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</si>
  <si>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</si>
  <si>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</si>
  <si>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</si>
  <si>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</si>
  <si>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AMBIENTE DE CONTROL</t>
  </si>
  <si>
    <t xml:space="preserve">Para fortalecer el componente AMBIENTE DE CONTROL, se requiere la implementación del aplicativo de integridad- Ley 2013 de 2019, y realizar actividades de interiorización de valores del servicio público, implementación de mecanismo para atender las denuncias de la ciudadanía por incumplimiento de los valores del servicio público por parte de los servidores de la Entidad, implementación de Políticas de operación, actualización los manuales de procesos y procedimientos , implementación del  Comité Institucional de Coordinación de Control Interno, formulación del Plan anticorrupción y atención al ciudadano y la política de tratamiento del riesgo que permitan mejorar el ambiente de control de la entidad.  </t>
  </si>
  <si>
    <t>EVALUCION DEL RIESGO</t>
  </si>
  <si>
    <t>El inderbuenaventura no tiene implementada una politica de administracion del riesgos que le permita idenfiticar de manera anticidpada la probabilidad de ocurrencia de un suceso que pueda afectar de manera negativa el logro de sus objetivos, es necesario que todos los prestadores de servicios conozcan e identifiquen cuales son los posibles riesgos que estan inmersos en sus procesos y de que manera pueden controlar o mitigar su probabilidad accion.  establecer los principios basicos y el marco geneal para el control y la gestion de los riesgos de toda naturaleza a los que se enfrenta la entidad y diseñar una metodologia para su valoracion, control y seguimiento.</t>
  </si>
  <si>
    <t>ACTIVIDADES DEL CONTROL</t>
  </si>
  <si>
    <t xml:space="preserve">La entidad durante el segundo semestre evidencio mejoras en los controles asociados a los riesgos financieros y de corrupción, mostrando avances en los controles implementados, Se requiere la elaboración de un plan anticorrupción y atención al ciudadano además, de aplicar tecnologías y mejoras a la página web que permita avanzar en los proceso de transparencia y acceso a la información pública por parte de la entidad. </t>
  </si>
  <si>
    <t>INFORMACION Y COMUNICACIÓN</t>
  </si>
  <si>
    <t xml:space="preserve">    
La entidad cuenta con  canales de comunicación a la comunidad como son la página web, pautas publicitarias en Radio y Televisión, además del uso de canales digitales como son las redes sociales, los informes de rendición de cuenta anual se hacen en espacio abierto a toda la comunidad y periódicamente se interactúa a través de los canales mencionados, se debe fortalecer el acceso por medio de la página web  para dar cumplimiento a la  Ley de transparencia y acceso a la información,  se tiene en cuenta la política de tratamiento de datos, para la reserva de información confidencial, y el representante legal es el responsable de la información que emite la entidad tanto para los organismos de control como para la comunidad. se cuenta con los softwares financieros que emiten la información contable y presupuestal de la entidad, con una capacidad adecuada para la emisión de informes en línea así, como el acceso a internet y a las plataformas de rendición y publicación de informes de ley o solicitudes de entes de control, generando un reporte oportuno frente a los requerimientos de la comunidad o de los organismos de fiscalización. </t>
  </si>
  <si>
    <t xml:space="preserve">ACTIVIDADES DE MONITOREO </t>
  </si>
  <si>
    <t xml:space="preserve">Durante el segundo semestre de la vigencia 2025, la oficina de control interno realizo actividades de seguimiento y auditoria a los procesos de la entidad, con el objetivo de fortalecer la gestión y la mitigación de los riesgos evidenciados en los procesos auditores. De igual manera, se efectúan los seguimientos periódicos a los planes de mejoramiento suscritos con los entes de control y se emiten los informes de auditoría interna para dar a conocer posibles deficiencias en los procesos que requieran de atención preventiva o correctiva según el caso. de esta manera, la oficina de control interno cumple con su rol de evaluación y seguimiento como tercera línea de defensa del sistema de control interno, garantizando la valoración permanente de los resultados de la entidad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</si>
</sst>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25" x14ac:knownFonts="1">
    <font>
      <sz val="11"/>
      <color theme="1"/>
      <name val="Calibri"/>
      <family val="2"/>
      <scheme val="minor"/>
    </font>
    <font>
      <sz val="11"/>
      <color theme="0"/>
      <name val="Calibri"/>
      <family val="2"/>
      <scheme val="minor"/>
    </font>
    <font>
      <b/>
      <sz val="24"/>
      <color theme="0"/>
      <name val="Arial Narrow"/>
      <family val="2"/>
    </font>
    <font>
      <sz val="25"/>
      <color theme="1"/>
      <name val="Arial Narrow"/>
      <family val="2"/>
    </font>
    <font>
      <sz val="11"/>
      <color theme="1"/>
      <name val="Arial Narrow"/>
      <family val="2"/>
    </font>
    <font>
      <sz val="11"/>
      <color theme="0"/>
      <name val="Arial Narrow"/>
      <family val="2"/>
    </font>
    <font>
      <b/>
      <sz val="20"/>
      <color theme="0"/>
      <name val="Arial"/>
      <family val="2"/>
    </font>
    <font>
      <b/>
      <sz val="20"/>
      <name val="Arial"/>
      <family val="2"/>
    </font>
    <font>
      <sz val="20"/>
      <color rgb="FFFF0000"/>
      <name val="Arial"/>
      <family val="2"/>
    </font>
    <font>
      <b/>
      <sz val="12"/>
      <color rgb="FFFF0000"/>
      <name val="Arial"/>
      <family val="2"/>
    </font>
    <font>
      <b/>
      <sz val="18"/>
      <color theme="0"/>
      <name val="Arial"/>
      <family val="2"/>
    </font>
    <font>
      <b/>
      <sz val="12"/>
      <name val="Arial"/>
      <family val="2"/>
    </font>
    <font>
      <b/>
      <sz val="14"/>
      <name val="Arial"/>
      <family val="2"/>
    </font>
    <font>
      <sz val="25"/>
      <color theme="1"/>
      <name val="Calibri"/>
      <family val="2"/>
      <scheme val="minor"/>
    </font>
    <font>
      <b/>
      <sz val="10"/>
      <color rgb="FFFF0000"/>
      <name val="Arial"/>
      <family val="2"/>
    </font>
    <font>
      <b/>
      <u/>
      <sz val="20"/>
      <color theme="0"/>
      <name val="Arial"/>
      <family val="2"/>
    </font>
    <font>
      <b/>
      <sz val="12"/>
      <color theme="0"/>
      <name val="Arial"/>
      <family val="2"/>
    </font>
    <font>
      <b/>
      <sz val="10"/>
      <color theme="1"/>
      <name val="Arial"/>
      <family val="2"/>
    </font>
    <font>
      <sz val="12"/>
      <color theme="1"/>
      <name val="Arial"/>
      <family val="2"/>
    </font>
    <font>
      <b/>
      <sz val="16"/>
      <color theme="1"/>
      <name val="Arial"/>
      <family val="2"/>
    </font>
    <font>
      <sz val="12"/>
      <name val="Arial"/>
      <family val="2"/>
    </font>
    <font>
      <sz val="18"/>
      <color theme="1"/>
      <name val="Arial"/>
      <family val="2"/>
    </font>
    <font>
      <sz val="20"/>
      <color theme="1"/>
      <name val="Calibri"/>
      <family val="2"/>
      <scheme val="minor"/>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5" tint="-0.249977111117893"/>
        <bgColor indexed="64"/>
      </patternFill>
    </fill>
  </fills>
  <borders count="33">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81829A"/>
      </left>
      <right style="thin">
        <color rgb="FF81829A"/>
      </right>
      <top style="thin">
        <color rgb="FF81829A"/>
      </top>
      <bottom style="thin">
        <color rgb="FF81829A"/>
      </bottom>
      <diagonal/>
    </border>
    <border>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5">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applyBorder="1"/>
    <xf numFmtId="0" fontId="2" fillId="3" borderId="5" xfId="0" applyFont="1" applyFill="1" applyBorder="1" applyAlignment="1">
      <alignment horizontal="center" vertical="center" wrapText="1"/>
    </xf>
    <xf numFmtId="0" fontId="3" fillId="2" borderId="6" xfId="0" applyFont="1" applyFill="1" applyBorder="1" applyAlignment="1" applyProtection="1">
      <alignment horizontal="center" vertical="center"/>
      <protection locked="0"/>
    </xf>
    <xf numFmtId="0" fontId="4" fillId="2" borderId="0" xfId="0" applyFont="1" applyFill="1" applyBorder="1" applyAlignment="1">
      <alignment horizontal="center"/>
    </xf>
    <xf numFmtId="0" fontId="0" fillId="2" borderId="7" xfId="0" applyFill="1" applyBorder="1"/>
    <xf numFmtId="0" fontId="2" fillId="3" borderId="8" xfId="0" applyFont="1" applyFill="1" applyBorder="1" applyAlignment="1">
      <alignment horizontal="center" vertical="center" wrapText="1"/>
    </xf>
    <xf numFmtId="0" fontId="2" fillId="3" borderId="6" xfId="0" applyFont="1" applyFill="1" applyBorder="1" applyAlignment="1">
      <alignment horizontal="center" vertical="center"/>
    </xf>
    <xf numFmtId="164" fontId="3" fillId="2" borderId="9" xfId="0" applyNumberFormat="1" applyFont="1" applyFill="1" applyBorder="1" applyAlignment="1" applyProtection="1">
      <alignment horizontal="center" vertical="center"/>
      <protection locked="0"/>
    </xf>
    <xf numFmtId="164" fontId="3" fillId="2" borderId="10" xfId="0" applyNumberFormat="1" applyFont="1" applyFill="1" applyBorder="1" applyAlignment="1" applyProtection="1">
      <alignment horizontal="center" vertical="center"/>
      <protection locked="0"/>
    </xf>
    <xf numFmtId="164" fontId="3" fillId="2" borderId="11" xfId="0" applyNumberFormat="1" applyFont="1" applyFill="1" applyBorder="1" applyAlignment="1" applyProtection="1">
      <alignment horizontal="center" vertical="center"/>
      <protection locked="0"/>
    </xf>
    <xf numFmtId="164" fontId="4" fillId="2" borderId="0" xfId="0" applyNumberFormat="1" applyFont="1" applyFill="1" applyBorder="1" applyAlignment="1">
      <alignment horizontal="center"/>
    </xf>
    <xf numFmtId="0" fontId="5" fillId="2" borderId="0" xfId="0" applyFont="1" applyFill="1" applyBorder="1" applyAlignment="1">
      <alignment vertical="center"/>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14" xfId="0" applyFont="1" applyFill="1" applyBorder="1" applyAlignment="1">
      <alignment horizontal="center" vertical="center" wrapText="1"/>
    </xf>
    <xf numFmtId="9" fontId="7" fillId="3" borderId="15" xfId="0" applyNumberFormat="1" applyFont="1" applyFill="1" applyBorder="1" applyAlignment="1" applyProtection="1">
      <alignment horizontal="center" vertical="center"/>
      <protection hidden="1"/>
    </xf>
    <xf numFmtId="0" fontId="8" fillId="2" borderId="0" xfId="0" applyFont="1" applyFill="1" applyBorder="1" applyAlignment="1">
      <alignment horizontal="center" vertical="center"/>
    </xf>
    <xf numFmtId="0" fontId="9" fillId="2" borderId="0" xfId="0" applyFont="1" applyFill="1" applyBorder="1"/>
    <xf numFmtId="0" fontId="10" fillId="3" borderId="16"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10" fillId="2" borderId="0"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0" xfId="0" applyFont="1" applyFill="1" applyBorder="1" applyAlignment="1">
      <alignment horizontal="center" vertical="center"/>
    </xf>
    <xf numFmtId="49" fontId="12" fillId="2" borderId="20" xfId="0" applyNumberFormat="1" applyFont="1" applyFill="1" applyBorder="1" applyAlignment="1">
      <alignment horizontal="left" vertical="center" wrapText="1"/>
    </xf>
    <xf numFmtId="49" fontId="12" fillId="2" borderId="21" xfId="0" applyNumberFormat="1" applyFont="1" applyFill="1" applyBorder="1" applyAlignment="1">
      <alignment horizontal="left" vertical="center" wrapText="1"/>
    </xf>
    <xf numFmtId="49" fontId="13" fillId="2" borderId="21" xfId="0" applyNumberFormat="1" applyFont="1" applyFill="1" applyBorder="1" applyAlignment="1" applyProtection="1">
      <alignment horizontal="center" vertical="center" wrapText="1"/>
      <protection locked="0"/>
    </xf>
    <xf numFmtId="49" fontId="0" fillId="2" borderId="21" xfId="0" applyNumberFormat="1" applyFill="1" applyBorder="1" applyAlignment="1" applyProtection="1">
      <alignment horizontal="left" vertical="top" wrapText="1"/>
      <protection locked="0"/>
    </xf>
    <xf numFmtId="49" fontId="0" fillId="2" borderId="22" xfId="0" applyNumberFormat="1" applyFill="1" applyBorder="1" applyAlignment="1" applyProtection="1">
      <alignment horizontal="left" vertical="top" wrapText="1"/>
      <protection locked="0"/>
    </xf>
    <xf numFmtId="49" fontId="12" fillId="2" borderId="23" xfId="0" applyNumberFormat="1" applyFont="1" applyFill="1" applyBorder="1" applyAlignment="1">
      <alignment horizontal="left" vertical="center" wrapText="1"/>
    </xf>
    <xf numFmtId="49" fontId="12" fillId="2" borderId="6" xfId="0" applyNumberFormat="1" applyFont="1" applyFill="1" applyBorder="1" applyAlignment="1">
      <alignment horizontal="left" vertical="center" wrapText="1"/>
    </xf>
    <xf numFmtId="49" fontId="13" fillId="2" borderId="6" xfId="0" applyNumberFormat="1" applyFont="1" applyFill="1" applyBorder="1" applyAlignment="1" applyProtection="1">
      <alignment horizontal="center" vertical="center" wrapText="1"/>
      <protection locked="0"/>
    </xf>
    <xf numFmtId="49" fontId="0" fillId="2" borderId="6"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12" fillId="2" borderId="25" xfId="0" applyNumberFormat="1" applyFont="1" applyFill="1" applyBorder="1" applyAlignment="1">
      <alignment horizontal="left" vertical="center" wrapText="1"/>
    </xf>
    <xf numFmtId="49" fontId="12" fillId="2" borderId="26" xfId="0" applyNumberFormat="1" applyFont="1" applyFill="1" applyBorder="1" applyAlignment="1">
      <alignment horizontal="left" vertical="center" wrapText="1"/>
    </xf>
    <xf numFmtId="49" fontId="13" fillId="2" borderId="26" xfId="0" applyNumberFormat="1" applyFont="1" applyFill="1" applyBorder="1" applyAlignment="1" applyProtection="1">
      <alignment horizontal="center" vertical="center" wrapText="1"/>
      <protection locked="0"/>
    </xf>
    <xf numFmtId="49" fontId="0" fillId="2" borderId="26" xfId="0" applyNumberFormat="1" applyFill="1" applyBorder="1" applyAlignment="1" applyProtection="1">
      <alignment horizontal="left" vertical="top" wrapText="1"/>
      <protection locked="0"/>
    </xf>
    <xf numFmtId="49" fontId="0" fillId="2" borderId="27" xfId="0" applyNumberFormat="1" applyFill="1" applyBorder="1" applyAlignment="1" applyProtection="1">
      <alignment horizontal="left" vertical="top" wrapText="1"/>
      <protection locked="0"/>
    </xf>
    <xf numFmtId="0" fontId="14" fillId="2" borderId="0" xfId="0" applyFont="1" applyFill="1" applyBorder="1" applyAlignment="1">
      <alignment wrapText="1"/>
    </xf>
    <xf numFmtId="0" fontId="6" fillId="4" borderId="28"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6" fillId="4" borderId="0"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7" fillId="2" borderId="0" xfId="0" applyFont="1" applyFill="1" applyAlignment="1">
      <alignment wrapText="1"/>
    </xf>
    <xf numFmtId="0" fontId="18" fillId="0" borderId="0" xfId="0" applyFont="1" applyBorder="1" applyAlignment="1">
      <alignment horizontal="center" wrapText="1"/>
    </xf>
    <xf numFmtId="0" fontId="0" fillId="0" borderId="0" xfId="0" applyBorder="1"/>
    <xf numFmtId="0" fontId="0" fillId="0" borderId="29" xfId="0" applyBorder="1" applyAlignment="1">
      <alignment horizontal="center"/>
    </xf>
    <xf numFmtId="0" fontId="1" fillId="2" borderId="0" xfId="0" applyFont="1" applyFill="1" applyBorder="1"/>
    <xf numFmtId="0" fontId="10" fillId="5" borderId="6" xfId="0" applyFont="1" applyFill="1" applyBorder="1" applyAlignment="1">
      <alignment horizontal="center" vertical="center" wrapText="1"/>
    </xf>
    <xf numFmtId="0" fontId="16" fillId="0" borderId="0" xfId="0" applyFont="1" applyFill="1" applyBorder="1" applyAlignment="1">
      <alignment vertical="center"/>
    </xf>
    <xf numFmtId="0" fontId="7" fillId="0" borderId="6" xfId="0" applyFont="1" applyFill="1" applyBorder="1" applyAlignment="1" applyProtection="1">
      <alignment horizontal="center" vertical="center"/>
      <protection hidden="1"/>
    </xf>
    <xf numFmtId="9" fontId="11" fillId="0" borderId="0" xfId="0" applyNumberFormat="1" applyFont="1" applyFill="1" applyBorder="1" applyAlignment="1">
      <alignment vertical="center"/>
    </xf>
    <xf numFmtId="9" fontId="19" fillId="6" borderId="6" xfId="0" applyNumberFormat="1" applyFont="1" applyFill="1" applyBorder="1" applyAlignment="1" applyProtection="1">
      <alignment horizontal="center" vertical="center"/>
      <protection hidden="1"/>
    </xf>
    <xf numFmtId="0" fontId="20" fillId="0" borderId="12" xfId="0" applyFont="1" applyFill="1" applyBorder="1" applyAlignment="1" applyProtection="1">
      <alignment horizontal="left" vertical="center" wrapText="1"/>
      <protection locked="0"/>
    </xf>
    <xf numFmtId="0" fontId="20" fillId="0" borderId="13" xfId="0" applyFont="1" applyFill="1" applyBorder="1" applyAlignment="1" applyProtection="1">
      <alignment horizontal="left" vertical="center" wrapText="1"/>
      <protection locked="0"/>
    </xf>
    <xf numFmtId="0" fontId="20" fillId="0" borderId="14" xfId="0" applyFont="1" applyFill="1" applyBorder="1" applyAlignment="1" applyProtection="1">
      <alignment horizontal="left" vertical="center" wrapText="1"/>
      <protection locked="0"/>
    </xf>
    <xf numFmtId="0" fontId="16" fillId="2" borderId="0" xfId="0" applyFont="1" applyFill="1" applyBorder="1" applyAlignment="1">
      <alignment horizontal="left" vertical="center"/>
    </xf>
    <xf numFmtId="9" fontId="16" fillId="2" borderId="0" xfId="0" applyNumberFormat="1" applyFont="1" applyFill="1" applyBorder="1" applyAlignment="1">
      <alignment horizontal="center" vertical="center"/>
    </xf>
    <xf numFmtId="0" fontId="11" fillId="2" borderId="7" xfId="0" applyFont="1" applyFill="1" applyBorder="1" applyAlignment="1">
      <alignment vertical="center"/>
    </xf>
    <xf numFmtId="0" fontId="11" fillId="2" borderId="0" xfId="0" applyFont="1" applyFill="1" applyBorder="1" applyAlignment="1">
      <alignment vertical="center"/>
    </xf>
    <xf numFmtId="0" fontId="21" fillId="0" borderId="0" xfId="0" applyFont="1" applyBorder="1" applyAlignment="1">
      <alignment horizontal="center" wrapText="1"/>
    </xf>
    <xf numFmtId="0" fontId="0" fillId="0" borderId="0" xfId="0" applyFill="1" applyBorder="1"/>
    <xf numFmtId="0" fontId="22" fillId="0" borderId="0" xfId="0" applyFont="1" applyBorder="1" applyAlignment="1">
      <alignment horizontal="center"/>
    </xf>
    <xf numFmtId="0" fontId="0" fillId="0" borderId="6" xfId="0" applyBorder="1"/>
    <xf numFmtId="0" fontId="0" fillId="0" borderId="13" xfId="0" applyBorder="1" applyAlignment="1">
      <alignment horizontal="center"/>
    </xf>
    <xf numFmtId="0" fontId="1" fillId="2" borderId="0" xfId="0" applyFont="1" applyFill="1" applyBorder="1" applyAlignment="1">
      <alignment horizontal="left"/>
    </xf>
    <xf numFmtId="0" fontId="10" fillId="7" borderId="6"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9" borderId="6" xfId="0" applyFont="1" applyFill="1" applyBorder="1" applyAlignment="1">
      <alignment horizontal="center" vertical="center" wrapText="1"/>
    </xf>
    <xf numFmtId="0" fontId="7" fillId="0" borderId="6" xfId="0" applyFont="1" applyFill="1" applyBorder="1" applyAlignment="1">
      <alignment horizontal="center" vertical="center"/>
    </xf>
    <xf numFmtId="0" fontId="16" fillId="2" borderId="0" xfId="0" applyFont="1" applyFill="1" applyBorder="1" applyAlignment="1">
      <alignment vertical="center"/>
    </xf>
    <xf numFmtId="0" fontId="11" fillId="2" borderId="0" xfId="0" applyFont="1" applyFill="1" applyBorder="1" applyAlignment="1">
      <alignment horizontal="left" vertical="center"/>
    </xf>
    <xf numFmtId="0" fontId="23" fillId="2" borderId="0" xfId="0" applyFont="1" applyFill="1" applyBorder="1" applyAlignment="1">
      <alignment vertical="center"/>
    </xf>
    <xf numFmtId="0" fontId="24" fillId="2" borderId="0" xfId="0" applyFont="1" applyFill="1" applyBorder="1"/>
    <xf numFmtId="0" fontId="0" fillId="2" borderId="30" xfId="0" applyFill="1" applyBorder="1"/>
    <xf numFmtId="0" fontId="0" fillId="2" borderId="31" xfId="0" applyFill="1" applyBorder="1"/>
    <xf numFmtId="0" fontId="0" fillId="2" borderId="32" xfId="0" applyFill="1" applyBorder="1"/>
  </cellXfs>
  <cellStyles count="1">
    <cellStyle name="Normal" xfId="0" builtinId="0"/>
  </cellStyles>
  <dxfs count="12">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2" name="Imagen 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701267" y="2464968"/>
          <a:ext cx="4070306" cy="22994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cesar/HISTORICOS/2020-04-22_Formato_informe_sci_parametrizado_fina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INFORME%20SEMESTRAL%20DEL%20SISTEMA%20DE%20CONTRO%20INTERNO%20INDERBUENAVENTURA%202DO%20SEMESTRE%20D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Estado SCI"/>
      <sheetName val="Hoja2"/>
      <sheetName val="Análisis Resultados"/>
      <sheetName val="Conclusión"/>
      <sheetName val="Hoja1"/>
    </sheetNames>
    <sheetDataSet>
      <sheetData sheetId="0"/>
      <sheetData sheetId="1"/>
      <sheetData sheetId="2"/>
      <sheetData sheetId="3"/>
      <sheetData sheetId="4"/>
      <sheetData sheetId="5">
        <row r="2">
          <cell r="K2">
            <v>0.625</v>
          </cell>
        </row>
        <row r="14">
          <cell r="K14">
            <v>0.8</v>
          </cell>
        </row>
        <row r="24">
          <cell r="K24">
            <v>0.9</v>
          </cell>
        </row>
        <row r="29">
          <cell r="K29">
            <v>0.9285714285714286</v>
          </cell>
        </row>
        <row r="36">
          <cell r="K36">
            <v>0.95</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1"/>
  <sheetViews>
    <sheetView tabSelected="1" topLeftCell="F26" zoomScaleNormal="100" workbookViewId="0">
      <selection activeCell="I34" sqref="I34:M34"/>
    </sheetView>
  </sheetViews>
  <sheetFormatPr baseColWidth="10" defaultColWidth="11.44140625" defaultRowHeight="14.4" x14ac:dyDescent="0.3"/>
  <cols>
    <col min="1" max="1" width="4.44140625" customWidth="1"/>
    <col min="3" max="3" width="35.5546875" customWidth="1"/>
    <col min="4" max="4" width="13" customWidth="1"/>
    <col min="5" max="5" width="43.33203125" customWidth="1"/>
    <col min="7" max="7" width="33.88671875" customWidth="1"/>
    <col min="9" max="9" width="92.33203125" customWidth="1"/>
    <col min="13" max="13" width="29" customWidth="1"/>
  </cols>
  <sheetData>
    <row r="1" spans="1:17" s="1" customFormat="1" x14ac:dyDescent="0.3"/>
    <row r="2" spans="1:17" ht="15" thickBot="1" x14ac:dyDescent="0.35">
      <c r="A2" s="1"/>
      <c r="B2" s="1"/>
      <c r="C2" s="1"/>
      <c r="D2" s="1"/>
      <c r="E2" s="1"/>
      <c r="F2" s="1"/>
      <c r="G2" s="1"/>
      <c r="H2" s="1"/>
      <c r="I2" s="1"/>
      <c r="J2" s="1"/>
      <c r="K2" s="1"/>
      <c r="L2" s="1"/>
      <c r="M2" s="1"/>
      <c r="N2" s="1"/>
      <c r="O2" s="1"/>
      <c r="P2" s="1"/>
      <c r="Q2" s="1"/>
    </row>
    <row r="3" spans="1:17" ht="15" thickTop="1" x14ac:dyDescent="0.3">
      <c r="A3" s="1"/>
      <c r="B3" s="2"/>
      <c r="C3" s="3"/>
      <c r="D3" s="3"/>
      <c r="E3" s="3"/>
      <c r="F3" s="3"/>
      <c r="G3" s="3"/>
      <c r="H3" s="3"/>
      <c r="I3" s="3"/>
      <c r="J3" s="3"/>
      <c r="K3" s="3"/>
      <c r="L3" s="3"/>
      <c r="M3" s="3"/>
      <c r="N3" s="3"/>
      <c r="O3" s="3"/>
      <c r="P3" s="4"/>
      <c r="Q3" s="1"/>
    </row>
    <row r="4" spans="1:17" x14ac:dyDescent="0.3">
      <c r="A4" s="1"/>
      <c r="B4" s="5"/>
      <c r="C4" s="6"/>
      <c r="D4" s="6"/>
      <c r="E4" s="7" t="s">
        <v>0</v>
      </c>
      <c r="F4" s="8" t="s">
        <v>1</v>
      </c>
      <c r="G4" s="8"/>
      <c r="H4" s="8"/>
      <c r="I4" s="8"/>
      <c r="J4" s="8"/>
      <c r="K4" s="8"/>
      <c r="L4" s="8"/>
      <c r="M4" s="8"/>
      <c r="N4" s="9"/>
      <c r="O4" s="9"/>
      <c r="P4" s="10"/>
      <c r="Q4" s="1"/>
    </row>
    <row r="5" spans="1:17" ht="45.75" customHeight="1" x14ac:dyDescent="0.3">
      <c r="A5" s="1"/>
      <c r="B5" s="5"/>
      <c r="C5" s="6"/>
      <c r="D5" s="6"/>
      <c r="E5" s="11"/>
      <c r="F5" s="8"/>
      <c r="G5" s="8"/>
      <c r="H5" s="8"/>
      <c r="I5" s="8"/>
      <c r="J5" s="8"/>
      <c r="K5" s="8"/>
      <c r="L5" s="8"/>
      <c r="M5" s="8"/>
      <c r="N5" s="9"/>
      <c r="O5" s="9"/>
      <c r="P5" s="10"/>
      <c r="Q5" s="1"/>
    </row>
    <row r="6" spans="1:17" ht="66.75" customHeight="1" x14ac:dyDescent="0.3">
      <c r="A6" s="1"/>
      <c r="B6" s="5"/>
      <c r="C6" s="6"/>
      <c r="D6" s="6"/>
      <c r="E6" s="12" t="s">
        <v>2</v>
      </c>
      <c r="F6" s="13" t="s">
        <v>3</v>
      </c>
      <c r="G6" s="14"/>
      <c r="H6" s="14"/>
      <c r="I6" s="14"/>
      <c r="J6" s="14"/>
      <c r="K6" s="14"/>
      <c r="L6" s="14"/>
      <c r="M6" s="15"/>
      <c r="N6" s="16"/>
      <c r="O6" s="16"/>
      <c r="P6" s="10"/>
      <c r="Q6" s="1"/>
    </row>
    <row r="7" spans="1:17" ht="15" thickBot="1" x14ac:dyDescent="0.35">
      <c r="A7" s="1"/>
      <c r="B7" s="5"/>
      <c r="C7" s="6"/>
      <c r="D7" s="6"/>
      <c r="E7" s="17"/>
      <c r="F7" s="16"/>
      <c r="G7" s="16"/>
      <c r="H7" s="16"/>
      <c r="I7" s="16"/>
      <c r="J7" s="16"/>
      <c r="K7" s="16"/>
      <c r="L7" s="16"/>
      <c r="M7" s="6"/>
      <c r="N7" s="6"/>
      <c r="O7" s="6"/>
      <c r="P7" s="10"/>
      <c r="Q7" s="1"/>
    </row>
    <row r="8" spans="1:17" ht="97.5" customHeight="1" thickBot="1" x14ac:dyDescent="0.35">
      <c r="A8" s="1"/>
      <c r="B8" s="5"/>
      <c r="C8" s="6"/>
      <c r="D8" s="6"/>
      <c r="E8" s="6"/>
      <c r="F8" s="6"/>
      <c r="G8" s="6"/>
      <c r="H8" s="6"/>
      <c r="I8" s="18" t="s">
        <v>4</v>
      </c>
      <c r="J8" s="19"/>
      <c r="K8" s="20"/>
      <c r="L8" s="6"/>
      <c r="M8" s="21">
        <f>+AVERAGE(G26,G28,G30,G32,G34)</f>
        <v>0.84071428571428586</v>
      </c>
      <c r="N8" s="22"/>
      <c r="O8" s="22"/>
      <c r="P8" s="10"/>
      <c r="Q8" s="1"/>
    </row>
    <row r="9" spans="1:17" ht="15.6" x14ac:dyDescent="0.3">
      <c r="A9" s="1"/>
      <c r="B9" s="5"/>
      <c r="C9" s="6"/>
      <c r="D9" s="6"/>
      <c r="E9" s="6"/>
      <c r="F9" s="6"/>
      <c r="G9" s="6"/>
      <c r="H9" s="6"/>
      <c r="I9" s="6"/>
      <c r="J9" s="6"/>
      <c r="K9" s="6"/>
      <c r="L9" s="6"/>
      <c r="M9" s="23"/>
      <c r="N9" s="23"/>
      <c r="O9" s="23"/>
      <c r="P9" s="10"/>
      <c r="Q9" s="1"/>
    </row>
    <row r="10" spans="1:17" x14ac:dyDescent="0.3">
      <c r="A10" s="1"/>
      <c r="B10" s="5"/>
      <c r="C10" s="6"/>
      <c r="D10" s="6"/>
      <c r="E10" s="6"/>
      <c r="F10" s="6"/>
      <c r="G10" s="6"/>
      <c r="H10" s="6"/>
      <c r="I10" s="6"/>
      <c r="J10" s="6"/>
      <c r="K10" s="6"/>
      <c r="L10" s="6"/>
      <c r="M10" s="6"/>
      <c r="N10" s="6"/>
      <c r="O10" s="6"/>
      <c r="P10" s="10"/>
      <c r="Q10" s="1"/>
    </row>
    <row r="11" spans="1:17" x14ac:dyDescent="0.3">
      <c r="A11" s="1"/>
      <c r="B11" s="5"/>
      <c r="C11" s="6"/>
      <c r="D11" s="6"/>
      <c r="E11" s="6"/>
      <c r="F11" s="6"/>
      <c r="G11" s="6"/>
      <c r="H11" s="6"/>
      <c r="I11" s="6"/>
      <c r="J11" s="6"/>
      <c r="K11" s="6"/>
      <c r="L11" s="6"/>
      <c r="M11" s="6"/>
      <c r="N11" s="6"/>
      <c r="O11" s="6"/>
      <c r="P11" s="10"/>
      <c r="Q11" s="1"/>
    </row>
    <row r="12" spans="1:17" x14ac:dyDescent="0.3">
      <c r="A12" s="1"/>
      <c r="B12" s="5"/>
      <c r="C12" s="6"/>
      <c r="D12" s="6"/>
      <c r="E12" s="6"/>
      <c r="F12" s="6"/>
      <c r="G12" s="6"/>
      <c r="H12" s="6"/>
      <c r="I12" s="6"/>
      <c r="J12" s="6"/>
      <c r="K12" s="6"/>
      <c r="L12" s="6"/>
      <c r="M12" s="6"/>
      <c r="N12" s="6"/>
      <c r="O12" s="6"/>
      <c r="P12" s="10"/>
      <c r="Q12" s="1"/>
    </row>
    <row r="13" spans="1:17" x14ac:dyDescent="0.3">
      <c r="A13" s="1"/>
      <c r="B13" s="5"/>
      <c r="C13" s="6"/>
      <c r="D13" s="6"/>
      <c r="E13" s="6"/>
      <c r="F13" s="6"/>
      <c r="G13" s="6"/>
      <c r="H13" s="6"/>
      <c r="I13" s="6"/>
      <c r="J13" s="6"/>
      <c r="K13" s="6"/>
      <c r="L13" s="6"/>
      <c r="M13" s="6"/>
      <c r="N13" s="6"/>
      <c r="O13" s="6"/>
      <c r="P13" s="10"/>
      <c r="Q13" s="1"/>
    </row>
    <row r="14" spans="1:17" x14ac:dyDescent="0.3">
      <c r="A14" s="1"/>
      <c r="B14" s="5"/>
      <c r="C14" s="6"/>
      <c r="D14" s="6"/>
      <c r="E14" s="6"/>
      <c r="F14" s="6"/>
      <c r="G14" s="6"/>
      <c r="H14" s="6"/>
      <c r="I14" s="6"/>
      <c r="J14" s="6"/>
      <c r="K14" s="6"/>
      <c r="L14" s="6"/>
      <c r="M14" s="6"/>
      <c r="N14" s="6"/>
      <c r="O14" s="6"/>
      <c r="P14" s="10"/>
      <c r="Q14" s="1"/>
    </row>
    <row r="15" spans="1:17" x14ac:dyDescent="0.3">
      <c r="A15" s="1"/>
      <c r="B15" s="5"/>
      <c r="C15" s="6"/>
      <c r="D15" s="6"/>
      <c r="E15" s="6"/>
      <c r="F15" s="6"/>
      <c r="G15" s="6"/>
      <c r="H15" s="6"/>
      <c r="I15" s="6"/>
      <c r="J15" s="6"/>
      <c r="K15" s="6"/>
      <c r="L15" s="6"/>
      <c r="M15" s="6"/>
      <c r="N15" s="6"/>
      <c r="O15" s="6"/>
      <c r="P15" s="10"/>
      <c r="Q15" s="1"/>
    </row>
    <row r="16" spans="1:17" x14ac:dyDescent="0.3">
      <c r="A16" s="1"/>
      <c r="B16" s="5"/>
      <c r="C16" s="6"/>
      <c r="D16" s="6"/>
      <c r="E16" s="6"/>
      <c r="F16" s="6"/>
      <c r="G16" s="6"/>
      <c r="H16" s="6"/>
      <c r="I16" s="6"/>
      <c r="J16" s="6"/>
      <c r="K16" s="6"/>
      <c r="L16" s="6"/>
      <c r="M16" s="6"/>
      <c r="N16" s="6"/>
      <c r="O16" s="6"/>
      <c r="P16" s="10"/>
      <c r="Q16" s="1"/>
    </row>
    <row r="17" spans="1:17" x14ac:dyDescent="0.3">
      <c r="A17" s="1"/>
      <c r="B17" s="5"/>
      <c r="C17" s="6"/>
      <c r="D17" s="6"/>
      <c r="E17" s="6"/>
      <c r="F17" s="6"/>
      <c r="G17" s="6"/>
      <c r="H17" s="6"/>
      <c r="I17" s="6"/>
      <c r="J17" s="6"/>
      <c r="K17" s="6"/>
      <c r="L17" s="6"/>
      <c r="M17" s="6"/>
      <c r="N17" s="6"/>
      <c r="O17" s="6"/>
      <c r="P17" s="10"/>
      <c r="Q17" s="1"/>
    </row>
    <row r="18" spans="1:17" ht="22.8" x14ac:dyDescent="0.3">
      <c r="A18" s="1"/>
      <c r="B18" s="5"/>
      <c r="C18" s="24" t="s">
        <v>5</v>
      </c>
      <c r="D18" s="25"/>
      <c r="E18" s="25"/>
      <c r="F18" s="25"/>
      <c r="G18" s="25"/>
      <c r="H18" s="25"/>
      <c r="I18" s="25"/>
      <c r="J18" s="25"/>
      <c r="K18" s="25"/>
      <c r="L18" s="25"/>
      <c r="M18" s="26"/>
      <c r="N18" s="27"/>
      <c r="O18" s="27"/>
      <c r="P18" s="10"/>
      <c r="Q18" s="1"/>
    </row>
    <row r="19" spans="1:17" ht="16.2" thickBot="1" x14ac:dyDescent="0.35">
      <c r="A19" s="1"/>
      <c r="B19" s="5"/>
      <c r="C19" s="28"/>
      <c r="D19" s="28"/>
      <c r="E19" s="28"/>
      <c r="F19" s="28"/>
      <c r="G19" s="28"/>
      <c r="H19" s="28"/>
      <c r="I19" s="28"/>
      <c r="J19" s="28"/>
      <c r="K19" s="28"/>
      <c r="L19" s="28"/>
      <c r="M19" s="28"/>
      <c r="N19" s="29"/>
      <c r="O19" s="29"/>
      <c r="P19" s="10"/>
      <c r="Q19" s="1"/>
    </row>
    <row r="20" spans="1:17" ht="150" customHeight="1" x14ac:dyDescent="0.3">
      <c r="A20" s="1"/>
      <c r="B20" s="5"/>
      <c r="C20" s="30" t="s">
        <v>6</v>
      </c>
      <c r="D20" s="31"/>
      <c r="E20" s="32" t="s">
        <v>7</v>
      </c>
      <c r="F20" s="33" t="s">
        <v>8</v>
      </c>
      <c r="G20" s="33"/>
      <c r="H20" s="33"/>
      <c r="I20" s="33"/>
      <c r="J20" s="33"/>
      <c r="K20" s="33"/>
      <c r="L20" s="33"/>
      <c r="M20" s="34"/>
      <c r="N20" s="29"/>
      <c r="O20" s="29"/>
      <c r="P20" s="10"/>
      <c r="Q20" s="1"/>
    </row>
    <row r="21" spans="1:17" ht="126.75" customHeight="1" x14ac:dyDescent="0.3">
      <c r="A21" s="1"/>
      <c r="B21" s="5"/>
      <c r="C21" s="35" t="s">
        <v>9</v>
      </c>
      <c r="D21" s="36"/>
      <c r="E21" s="37" t="s">
        <v>10</v>
      </c>
      <c r="F21" s="38" t="s">
        <v>11</v>
      </c>
      <c r="G21" s="38"/>
      <c r="H21" s="38"/>
      <c r="I21" s="38"/>
      <c r="J21" s="38"/>
      <c r="K21" s="38"/>
      <c r="L21" s="38"/>
      <c r="M21" s="39"/>
      <c r="N21" s="29"/>
      <c r="O21" s="29"/>
      <c r="P21" s="10"/>
      <c r="Q21" s="1"/>
    </row>
    <row r="22" spans="1:17" ht="151.5" customHeight="1" thickBot="1" x14ac:dyDescent="0.35">
      <c r="A22" s="1"/>
      <c r="B22" s="5"/>
      <c r="C22" s="40" t="s">
        <v>12</v>
      </c>
      <c r="D22" s="41"/>
      <c r="E22" s="42" t="s">
        <v>10</v>
      </c>
      <c r="F22" s="43" t="s">
        <v>13</v>
      </c>
      <c r="G22" s="43"/>
      <c r="H22" s="43"/>
      <c r="I22" s="43"/>
      <c r="J22" s="43"/>
      <c r="K22" s="43"/>
      <c r="L22" s="43"/>
      <c r="M22" s="44"/>
      <c r="N22" s="29"/>
      <c r="O22" s="29"/>
      <c r="P22" s="10"/>
      <c r="Q22" s="1"/>
    </row>
    <row r="23" spans="1:17" x14ac:dyDescent="0.3">
      <c r="A23" s="1"/>
      <c r="B23" s="5"/>
      <c r="C23" s="6"/>
      <c r="D23" s="6"/>
      <c r="E23" s="6"/>
      <c r="F23" s="6"/>
      <c r="G23" s="45"/>
      <c r="H23" s="6"/>
      <c r="I23" s="6"/>
      <c r="J23" s="6"/>
      <c r="K23" s="6"/>
      <c r="L23" s="6"/>
      <c r="M23" s="6"/>
      <c r="N23" s="6"/>
      <c r="O23" s="6"/>
      <c r="P23" s="10"/>
      <c r="Q23" s="1"/>
    </row>
    <row r="24" spans="1:17" ht="73.8" x14ac:dyDescent="0.3">
      <c r="A24" s="1"/>
      <c r="B24" s="5"/>
      <c r="C24" s="46" t="s">
        <v>14</v>
      </c>
      <c r="D24" s="47"/>
      <c r="E24" s="46" t="s">
        <v>15</v>
      </c>
      <c r="F24" s="47"/>
      <c r="G24" s="46" t="s">
        <v>16</v>
      </c>
      <c r="H24" s="47"/>
      <c r="I24" s="48" t="s">
        <v>17</v>
      </c>
      <c r="J24" s="48"/>
      <c r="K24" s="48"/>
      <c r="L24" s="48"/>
      <c r="M24" s="48"/>
      <c r="N24" s="49"/>
      <c r="O24" s="49"/>
      <c r="P24" s="10"/>
      <c r="Q24" s="50"/>
    </row>
    <row r="25" spans="1:17" ht="13.5" customHeight="1" thickBot="1" x14ac:dyDescent="0.35">
      <c r="A25" s="1"/>
      <c r="B25" s="5"/>
      <c r="C25" s="51"/>
      <c r="D25" s="52"/>
      <c r="E25" s="52"/>
      <c r="F25" s="52"/>
      <c r="G25" s="52"/>
      <c r="H25" s="52"/>
      <c r="I25" s="53"/>
      <c r="J25" s="53"/>
      <c r="K25" s="53"/>
      <c r="L25" s="53"/>
      <c r="M25" s="53"/>
      <c r="N25" s="54"/>
      <c r="O25" s="54"/>
      <c r="P25" s="10"/>
      <c r="Q25" s="1"/>
    </row>
    <row r="26" spans="1:17" ht="155.25" customHeight="1" thickBot="1" x14ac:dyDescent="0.35">
      <c r="A26" s="1"/>
      <c r="B26" s="5"/>
      <c r="C26" s="55" t="s">
        <v>18</v>
      </c>
      <c r="D26" s="56"/>
      <c r="E26" s="57" t="str">
        <f>+IF([2]Hoja1!K2&gt;=0.5,"Si","No")</f>
        <v>Si</v>
      </c>
      <c r="F26" s="58"/>
      <c r="G26" s="59">
        <f>+[2]Hoja1!K2</f>
        <v>0.625</v>
      </c>
      <c r="H26" s="58"/>
      <c r="I26" s="60" t="s">
        <v>19</v>
      </c>
      <c r="J26" s="61"/>
      <c r="K26" s="61"/>
      <c r="L26" s="61"/>
      <c r="M26" s="62"/>
      <c r="N26" s="63"/>
      <c r="O26" s="64"/>
      <c r="P26" s="65"/>
      <c r="Q26" s="66"/>
    </row>
    <row r="27" spans="1:17" ht="26.4" thickBot="1" x14ac:dyDescent="0.55000000000000004">
      <c r="A27" s="1"/>
      <c r="B27" s="5"/>
      <c r="C27" s="67"/>
      <c r="D27" s="68"/>
      <c r="E27" s="69"/>
      <c r="F27" s="52"/>
      <c r="G27" s="70"/>
      <c r="H27" s="52"/>
      <c r="I27" s="71"/>
      <c r="J27" s="71"/>
      <c r="K27" s="71"/>
      <c r="L27" s="71"/>
      <c r="M27" s="71"/>
      <c r="N27" s="72"/>
      <c r="O27" s="72"/>
      <c r="P27" s="10"/>
      <c r="Q27" s="1"/>
    </row>
    <row r="28" spans="1:17" ht="111.75" customHeight="1" thickBot="1" x14ac:dyDescent="0.35">
      <c r="A28" s="1"/>
      <c r="B28" s="5"/>
      <c r="C28" s="73" t="s">
        <v>20</v>
      </c>
      <c r="D28" s="56"/>
      <c r="E28" s="57" t="str">
        <f>+IF([2]Hoja1!K14&gt;=0.5,"Si","No")</f>
        <v>Si</v>
      </c>
      <c r="F28" s="52"/>
      <c r="G28" s="59">
        <f>+[2]Hoja1!K14</f>
        <v>0.8</v>
      </c>
      <c r="H28" s="52"/>
      <c r="I28" s="60" t="s">
        <v>21</v>
      </c>
      <c r="J28" s="61"/>
      <c r="K28" s="61"/>
      <c r="L28" s="61"/>
      <c r="M28" s="62"/>
      <c r="N28" s="63"/>
      <c r="O28" s="63"/>
      <c r="P28" s="10"/>
      <c r="Q28" s="1"/>
    </row>
    <row r="29" spans="1:17" ht="26.4" thickBot="1" x14ac:dyDescent="0.55000000000000004">
      <c r="A29" s="1"/>
      <c r="B29" s="5"/>
      <c r="C29" s="67"/>
      <c r="D29" s="68"/>
      <c r="E29" s="69"/>
      <c r="F29" s="52"/>
      <c r="G29" s="70"/>
      <c r="H29" s="52"/>
      <c r="I29" s="71"/>
      <c r="J29" s="71"/>
      <c r="K29" s="71"/>
      <c r="L29" s="71"/>
      <c r="M29" s="71"/>
      <c r="N29" s="72"/>
      <c r="O29" s="72"/>
      <c r="P29" s="10"/>
      <c r="Q29" s="1"/>
    </row>
    <row r="30" spans="1:17" ht="123" customHeight="1" thickBot="1" x14ac:dyDescent="0.35">
      <c r="A30" s="1"/>
      <c r="B30" s="5"/>
      <c r="C30" s="74" t="s">
        <v>22</v>
      </c>
      <c r="D30" s="56"/>
      <c r="E30" s="57" t="str">
        <f>+IF([2]Hoja1!K24&gt;=0.5,"Si","No")</f>
        <v>Si</v>
      </c>
      <c r="F30" s="52"/>
      <c r="G30" s="59">
        <f>+[2]Hoja1!K24</f>
        <v>0.9</v>
      </c>
      <c r="H30" s="52"/>
      <c r="I30" s="60" t="s">
        <v>23</v>
      </c>
      <c r="J30" s="61"/>
      <c r="K30" s="61"/>
      <c r="L30" s="61"/>
      <c r="M30" s="62"/>
      <c r="N30" s="63"/>
      <c r="O30" s="63"/>
      <c r="P30" s="10"/>
      <c r="Q30" s="1"/>
    </row>
    <row r="31" spans="1:17" ht="26.4" thickBot="1" x14ac:dyDescent="0.55000000000000004">
      <c r="A31" s="1"/>
      <c r="B31" s="5"/>
      <c r="C31" s="67"/>
      <c r="D31" s="68"/>
      <c r="E31" s="69"/>
      <c r="F31" s="52"/>
      <c r="G31" s="70"/>
      <c r="H31" s="52"/>
      <c r="I31" s="71"/>
      <c r="J31" s="71"/>
      <c r="K31" s="71"/>
      <c r="L31" s="71"/>
      <c r="M31" s="71"/>
      <c r="N31" s="72"/>
      <c r="O31" s="72"/>
      <c r="P31" s="10"/>
      <c r="Q31" s="1"/>
    </row>
    <row r="32" spans="1:17" ht="171" customHeight="1" thickBot="1" x14ac:dyDescent="0.35">
      <c r="A32" s="1"/>
      <c r="B32" s="5"/>
      <c r="C32" s="75" t="s">
        <v>24</v>
      </c>
      <c r="D32" s="56"/>
      <c r="E32" s="57" t="str">
        <f>+IF([2]Hoja1!K29&gt;=0.5,"Si","No")</f>
        <v>Si</v>
      </c>
      <c r="F32" s="52"/>
      <c r="G32" s="59">
        <f>+[2]Hoja1!K29</f>
        <v>0.9285714285714286</v>
      </c>
      <c r="H32" s="52"/>
      <c r="I32" s="60" t="s">
        <v>25</v>
      </c>
      <c r="J32" s="61"/>
      <c r="K32" s="61"/>
      <c r="L32" s="61"/>
      <c r="M32" s="62"/>
      <c r="N32" s="63"/>
      <c r="O32" s="63"/>
      <c r="P32" s="10"/>
      <c r="Q32" s="1"/>
    </row>
    <row r="33" spans="1:17" ht="26.4" thickBot="1" x14ac:dyDescent="0.55000000000000004">
      <c r="A33" s="1"/>
      <c r="B33" s="5"/>
      <c r="C33" s="67"/>
      <c r="D33" s="68"/>
      <c r="E33" s="69"/>
      <c r="F33" s="52"/>
      <c r="G33" s="70"/>
      <c r="H33" s="52"/>
      <c r="I33" s="71"/>
      <c r="J33" s="71"/>
      <c r="K33" s="71"/>
      <c r="L33" s="71"/>
      <c r="M33" s="71"/>
      <c r="N33" s="72"/>
      <c r="O33" s="72"/>
      <c r="P33" s="10"/>
      <c r="Q33" s="1"/>
    </row>
    <row r="34" spans="1:17" ht="164.25" customHeight="1" thickBot="1" x14ac:dyDescent="0.35">
      <c r="A34" s="1"/>
      <c r="B34" s="5"/>
      <c r="C34" s="76" t="s">
        <v>26</v>
      </c>
      <c r="D34" s="56"/>
      <c r="E34" s="77" t="str">
        <f>+IF([2]Hoja1!K36&gt;=0.5,"Si","No")</f>
        <v>Si</v>
      </c>
      <c r="F34" s="52"/>
      <c r="G34" s="59">
        <f>+[2]Hoja1!K36</f>
        <v>0.95</v>
      </c>
      <c r="H34" s="52"/>
      <c r="I34" s="60" t="s">
        <v>27</v>
      </c>
      <c r="J34" s="61"/>
      <c r="K34" s="61"/>
      <c r="L34" s="61"/>
      <c r="M34" s="62"/>
      <c r="N34" s="63"/>
      <c r="O34" s="63"/>
      <c r="P34" s="10"/>
      <c r="Q34" s="1"/>
    </row>
    <row r="35" spans="1:17" ht="15.6" x14ac:dyDescent="0.3">
      <c r="A35" s="1"/>
      <c r="B35" s="5"/>
      <c r="C35" s="78"/>
      <c r="D35" s="78"/>
      <c r="E35" s="29"/>
      <c r="F35" s="6"/>
      <c r="G35" s="6"/>
      <c r="H35" s="6"/>
      <c r="I35" s="6"/>
      <c r="J35" s="6"/>
      <c r="K35" s="6"/>
      <c r="L35" s="6"/>
      <c r="M35" s="79"/>
      <c r="N35" s="79"/>
      <c r="O35" s="79"/>
      <c r="P35" s="10"/>
      <c r="Q35" s="1"/>
    </row>
    <row r="36" spans="1:17" ht="15.6" x14ac:dyDescent="0.3">
      <c r="A36" s="1"/>
      <c r="B36" s="5"/>
      <c r="C36" s="80"/>
      <c r="D36" s="78"/>
      <c r="E36" s="29"/>
      <c r="F36" s="6"/>
      <c r="G36" s="6"/>
      <c r="H36" s="6"/>
      <c r="I36" s="6"/>
      <c r="J36" s="6"/>
      <c r="K36" s="6"/>
      <c r="L36" s="6"/>
      <c r="M36" s="79"/>
      <c r="N36" s="79"/>
      <c r="O36" s="79"/>
      <c r="P36" s="10"/>
      <c r="Q36" s="1"/>
    </row>
    <row r="37" spans="1:17" x14ac:dyDescent="0.3">
      <c r="A37" s="1"/>
      <c r="B37" s="5"/>
      <c r="C37" s="81"/>
      <c r="D37" s="6"/>
      <c r="E37" s="6"/>
      <c r="F37" s="6"/>
      <c r="G37" s="6"/>
      <c r="H37" s="6"/>
      <c r="I37" s="6"/>
      <c r="J37" s="6"/>
      <c r="K37" s="6"/>
      <c r="L37" s="6"/>
      <c r="M37" s="6"/>
      <c r="N37" s="6"/>
      <c r="O37" s="6"/>
      <c r="P37" s="10"/>
      <c r="Q37" s="1"/>
    </row>
    <row r="38" spans="1:17" ht="15" thickBot="1" x14ac:dyDescent="0.35">
      <c r="A38" s="1"/>
      <c r="B38" s="82"/>
      <c r="C38" s="83"/>
      <c r="D38" s="83"/>
      <c r="E38" s="83"/>
      <c r="F38" s="83"/>
      <c r="G38" s="83"/>
      <c r="H38" s="83"/>
      <c r="I38" s="83"/>
      <c r="J38" s="83"/>
      <c r="K38" s="83"/>
      <c r="L38" s="83"/>
      <c r="M38" s="83"/>
      <c r="N38" s="83"/>
      <c r="O38" s="83"/>
      <c r="P38" s="84"/>
      <c r="Q38" s="1"/>
    </row>
    <row r="39" spans="1:17" ht="15" thickTop="1" x14ac:dyDescent="0.3">
      <c r="A39" s="1"/>
      <c r="B39" s="1"/>
      <c r="C39" s="1"/>
      <c r="D39" s="1"/>
      <c r="E39" s="1"/>
      <c r="F39" s="1"/>
      <c r="G39" s="1"/>
      <c r="H39" s="1"/>
      <c r="I39" s="1"/>
      <c r="J39" s="1"/>
      <c r="K39" s="1"/>
      <c r="L39" s="1"/>
      <c r="M39" s="1"/>
      <c r="N39" s="1"/>
      <c r="O39" s="1"/>
      <c r="P39" s="1"/>
      <c r="Q39" s="1"/>
    </row>
    <row r="40" spans="1:17" x14ac:dyDescent="0.3">
      <c r="A40" s="1"/>
      <c r="B40" s="1"/>
      <c r="C40" s="1"/>
      <c r="D40" s="1"/>
      <c r="E40" s="1"/>
      <c r="F40" s="1"/>
      <c r="G40" s="1"/>
      <c r="H40" s="1"/>
      <c r="I40" s="1"/>
      <c r="J40" s="1"/>
      <c r="K40" s="1"/>
      <c r="L40" s="1"/>
      <c r="M40" s="1"/>
      <c r="N40" s="1"/>
      <c r="O40" s="1"/>
      <c r="P40" s="1"/>
      <c r="Q40" s="1"/>
    </row>
    <row r="41" spans="1:17" x14ac:dyDescent="0.3">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I32:M32"/>
    <mergeCell ref="I33:M33"/>
    <mergeCell ref="I34:M34"/>
    <mergeCell ref="I26:M26"/>
    <mergeCell ref="I27:M27"/>
    <mergeCell ref="I28:M28"/>
    <mergeCell ref="I29:M29"/>
    <mergeCell ref="I30:M30"/>
    <mergeCell ref="I31:M31"/>
    <mergeCell ref="C21:D21"/>
    <mergeCell ref="F21:M21"/>
    <mergeCell ref="C22:D22"/>
    <mergeCell ref="F22:M22"/>
    <mergeCell ref="I24:M24"/>
    <mergeCell ref="I25:M25"/>
    <mergeCell ref="E4:E5"/>
    <mergeCell ref="F4:M5"/>
    <mergeCell ref="F6:M6"/>
    <mergeCell ref="I8:K8"/>
    <mergeCell ref="C18:M18"/>
    <mergeCell ref="C20:D20"/>
    <mergeCell ref="F20:M20"/>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11" operator="between">
      <formula>0.76</formula>
      <formula>1</formula>
    </cfRule>
    <cfRule type="cellIs" dxfId="8" priority="12" operator="between">
      <formula>0.51</formula>
      <formula>0.75</formula>
    </cfRule>
    <cfRule type="cellIs" dxfId="7" priority="13" operator="between">
      <formula>0.26</formula>
      <formula>0.5</formula>
    </cfRule>
  </conditionalFormatting>
  <conditionalFormatting sqref="M8">
    <cfRule type="cellIs" dxfId="6" priority="1" operator="between">
      <formula>0.75</formula>
      <formula>1</formula>
    </cfRule>
    <cfRule type="cellIs" dxfId="5" priority="2" operator="between">
      <formula>0.5</formula>
      <formula>0.75</formula>
    </cfRule>
    <cfRule type="cellIs" dxfId="4" priority="3" operator="between">
      <formula>0</formula>
      <formula>0.49</formula>
    </cfRule>
    <cfRule type="cellIs" priority="7" operator="between">
      <formula>0.76</formula>
      <formula>1</formula>
    </cfRule>
    <cfRule type="cellIs" dxfId="3" priority="8" operator="between">
      <formula>0.51</formula>
      <formula>0.75</formula>
    </cfRule>
    <cfRule type="cellIs" dxfId="2" priority="9" operator="between">
      <formula>0.26</formula>
      <formula>0.5</formula>
    </cfRule>
    <cfRule type="cellIs" dxfId="1" priority="10" operator="between">
      <formula>0</formula>
      <formula>0.25</formula>
    </cfRule>
  </conditionalFormatting>
  <dataValidations count="3">
    <dataValidation type="list" allowBlank="1" showInputMessage="1" showErrorMessage="1" sqref="E20">
      <formula1>"Si,En proceso,No"</formula1>
    </dataValidation>
    <dataValidation allowBlank="1" showInputMessage="1" showErrorMessage="1" prompt="Celda formulada, información proveniente de la pestaña de deficiencias." sqref="E24"/>
    <dataValidation type="list" allowBlank="1" showInputMessage="1" showErrorMessage="1" sqref="E21:E22">
      <formula1>"Si, 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14" operator="between" id="{E151555D-BCB4-46F9-9C89-A3545D2F2074}">
            <xm:f>0</xm:f>
            <xm:f>'\Users\dell\Desktop\cesar\HISTORICOS\[2020-04-22_Formato_informe_sci_parametrizado_final.xlsx]Analisis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Zambrano</dc:creator>
  <cp:lastModifiedBy>Oscar Zambrano</cp:lastModifiedBy>
  <dcterms:created xsi:type="dcterms:W3CDTF">2026-01-30T23:00:35Z</dcterms:created>
  <dcterms:modified xsi:type="dcterms:W3CDTF">2026-01-30T23:01:14Z</dcterms:modified>
</cp:coreProperties>
</file>